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<sst xmlns="http://schemas.openxmlformats.org/spreadsheetml/2006/main" count="206" uniqueCount="131">
  <si>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</si>
  <si>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</si>
  <si>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</si>
  <si>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</si>
  <si>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</si>
  <si>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</si>
  <si>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</si>
  <si>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</si>
  <si>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</si>
  <si>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</si>
  <si>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</si>
  <si>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</si>
  <si>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</si>
  <si>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</si>
  <si>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</si>
  <si>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</si>
  <si>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</si>
  <si>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</si>
  <si>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</si>
  <si>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</si>
  <si>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</si>
  <si>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</si>
  <si>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</si>
  <si>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</si>
  <si>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</si>
  <si>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</si>
  <si>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</si>
  <si>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</si>
  <si>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</si>
  <si>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</si>
  <si>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</si>
  <si>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</si>
  <si>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</si>
  <si>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</si>
  <si>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</si>
  <si>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</si>
  <si>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</si>
  <si>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</si>
  <si>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</si>
  <si>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</si>
  <si>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</si>
  <si>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</si>
  <si>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</si>
  <si>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</si>
  <si>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</si>
  <si>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</si>
  <si>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</si>
  <si>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</si>
  <si>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</si>
  <si>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</si>
  <si>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</si>
  <si>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</si>
  <si>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</si>
  <si>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</si>
  <si>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</si>
  <si>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</si>
  <si>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</si>
  <si>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</si>
  <si>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</si>
  <si>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</si>
  <si>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</si>
  <si>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</si>
  <si>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</si>
  <si>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</si>
  <si>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</si>
  <si>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</si>
  <si>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</si>
  <si>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</si>
  <si>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</si>
  <si>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</si>
  <si>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</si>
  <si>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</si>
  <si>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</si>
  <si>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</si>
  <si>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</si>
  <si>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</si>
  <si>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</si>
  <si>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</si>
  <si>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</si>
  <si>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</si>
  <si>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</si>
  <si>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</si>
  <si>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</si>
  <si>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</si>
  <si>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</si>
  <si>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</si>
  <si>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</si>
  <si>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</si>
  <si>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</si>
  <si>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</si>
  <si>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</si>
  <si>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</si>
  <si>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</si>
  <si>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</si>
  <si>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</si>
  <si>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</si>
  <si>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</si>
  <si>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</si>
  <si>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</si>
  <si>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</si>
  <si>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</si>
  <si>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</si>
  <si>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</si>
  <si>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</si>
  <si>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</si>
  <si>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</si>
  <si>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</si>
  <si>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</si>
  <si>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</si>
  <si>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</si>
  <si>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</si>
  <si>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</si>
  <si>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</si>
  <si>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</si>
  <si>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</si>
  <si>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</si>
  <si>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</si>
  <si>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</si>
  <si>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</si>
  <si>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</si>
  <si>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</si>
  <si>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</si>
  <si>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</si>
  <si>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</si>
  <si>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</si>
  <si>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</si>
  <si>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</si>
  <si>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2015-2016</t>
  </si>
  <si>
    <t>Summary of Votes cast during the F.Y. 2015-2016</t>
  </si>
  <si>
    <t>Table showing State wise /Union Territory wise contribution to AAUM of category of schemes as on 31-July-2015</t>
  </si>
  <si>
    <t>IL&amp;FS Mutual Fund Infrastructure Debt Fund : Net Assets Under Management (AAUM) as on July 31,2015 (All Figure in Rs. Crore)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</si>
</sst>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32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32" sqref="C32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thickBot="1">
      <c r="A1" s="82" t="s">
        <v>79</v>
      </c>
      <c r="B1" s="71" t="s">
        <v>32</v>
      </c>
      <c r="C1" s="73" t="s">
        <v>130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3"/>
      <c r="B2" s="72"/>
      <c r="C2" s="62" t="s">
        <v>31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27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28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3"/>
      <c r="B3" s="72"/>
      <c r="C3" s="65" t="s">
        <v>12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13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13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13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3"/>
      <c r="B4" s="72"/>
      <c r="C4" s="56" t="s">
        <v>38</v>
      </c>
      <c r="D4" s="57"/>
      <c r="E4" s="57"/>
      <c r="F4" s="57"/>
      <c r="G4" s="58"/>
      <c r="H4" s="59" t="s">
        <v>39</v>
      </c>
      <c r="I4" s="60"/>
      <c r="J4" s="60"/>
      <c r="K4" s="60"/>
      <c r="L4" s="61"/>
      <c r="M4" s="56" t="s">
        <v>38</v>
      </c>
      <c r="N4" s="57"/>
      <c r="O4" s="57"/>
      <c r="P4" s="57"/>
      <c r="Q4" s="58"/>
      <c r="R4" s="59" t="s">
        <v>39</v>
      </c>
      <c r="S4" s="60"/>
      <c r="T4" s="60"/>
      <c r="U4" s="60"/>
      <c r="V4" s="61"/>
      <c r="W4" s="56" t="s">
        <v>38</v>
      </c>
      <c r="X4" s="57"/>
      <c r="Y4" s="57"/>
      <c r="Z4" s="57"/>
      <c r="AA4" s="58"/>
      <c r="AB4" s="59" t="s">
        <v>39</v>
      </c>
      <c r="AC4" s="60"/>
      <c r="AD4" s="60"/>
      <c r="AE4" s="60"/>
      <c r="AF4" s="61"/>
      <c r="AG4" s="56" t="s">
        <v>38</v>
      </c>
      <c r="AH4" s="57"/>
      <c r="AI4" s="57"/>
      <c r="AJ4" s="57"/>
      <c r="AK4" s="58"/>
      <c r="AL4" s="59" t="s">
        <v>39</v>
      </c>
      <c r="AM4" s="60"/>
      <c r="AN4" s="60"/>
      <c r="AO4" s="60"/>
      <c r="AP4" s="61"/>
      <c r="AQ4" s="56" t="s">
        <v>38</v>
      </c>
      <c r="AR4" s="57"/>
      <c r="AS4" s="57"/>
      <c r="AT4" s="57"/>
      <c r="AU4" s="58"/>
      <c r="AV4" s="59" t="s">
        <v>39</v>
      </c>
      <c r="AW4" s="60"/>
      <c r="AX4" s="60"/>
      <c r="AY4" s="60"/>
      <c r="AZ4" s="61"/>
      <c r="BA4" s="56" t="s">
        <v>38</v>
      </c>
      <c r="BB4" s="57"/>
      <c r="BC4" s="57"/>
      <c r="BD4" s="57"/>
      <c r="BE4" s="58"/>
      <c r="BF4" s="59" t="s">
        <v>39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25" t="s">
        <v>80</v>
      </c>
      <c r="B7" s="36" t="s">
        <v>14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ht="12.75">
      <c r="A20" s="25"/>
      <c r="B20" s="37" t="s">
        <v>126</v>
      </c>
      <c r="C20" s="20"/>
      <c r="D20" s="4">
        <v>198.21431413992232</v>
      </c>
      <c r="E20" s="4"/>
      <c r="F20" s="4"/>
      <c r="G20" s="21"/>
      <c r="H20" s="20"/>
      <c r="I20" s="4"/>
      <c r="J20" s="4">
        <v>906.6723418363985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1104.8866559763208</v>
      </c>
    </row>
    <row r="21" spans="1:63" ht="12.75">
      <c r="A21" s="25"/>
      <c r="B21" s="37" t="s">
        <v>95</v>
      </c>
      <c r="C21" s="20"/>
      <c r="D21" s="4">
        <f>SUM(D20)</f>
        <v>198.21431413992232</v>
      </c>
      <c r="E21" s="4"/>
      <c r="F21" s="4"/>
      <c r="G21" s="21"/>
      <c r="H21" s="20"/>
      <c r="I21" s="4"/>
      <c r="J21" s="4">
        <f>SUM(J20)</f>
        <v>906.6723418363985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1104.8866559763208</v>
      </c>
    </row>
    <row r="22" spans="1:63" ht="12.75">
      <c r="A22" s="25" t="s">
        <v>86</v>
      </c>
      <c r="B22" s="36" t="s">
        <v>16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ht="12.75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ht="12.75">
      <c r="A28" s="25" t="s">
        <v>80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ht="12.75">
      <c r="A36" s="25" t="s">
        <v>18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ht="12.75">
      <c r="A37" s="25" t="s">
        <v>80</v>
      </c>
      <c r="B37" s="36" t="s">
        <v>19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ht="12.75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ht="12.75">
      <c r="A42" s="25" t="s">
        <v>80</v>
      </c>
      <c r="B42" s="36" t="s">
        <v>20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12.75">
      <c r="A50" s="25" t="s">
        <v>22</v>
      </c>
      <c r="B50" s="35" t="s">
        <v>23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ht="12.75">
      <c r="A51" s="25" t="s">
        <v>80</v>
      </c>
      <c r="B51" s="36" t="s">
        <v>24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ht="12.75">
      <c r="A55" s="25"/>
      <c r="B55" s="41" t="s">
        <v>103</v>
      </c>
      <c r="C55" s="31"/>
      <c r="D55" s="31">
        <f>D21</f>
        <v>198.21431413992232</v>
      </c>
      <c r="E55" s="31"/>
      <c r="F55" s="31"/>
      <c r="G55" s="33"/>
      <c r="H55" s="32"/>
      <c r="I55" s="31"/>
      <c r="J55" s="31">
        <f>J21</f>
        <v>906.6723418363985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1104.8866559763208</v>
      </c>
    </row>
    <row r="56" spans="1:63" ht="4.5" customHeight="1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>
      <c r="A57" s="25" t="s">
        <v>5</v>
      </c>
      <c r="B57" s="42" t="s">
        <v>26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26">
      <selection activeCell="E40" sqref="E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57421875" style="0" bestFit="1" customWidth="1"/>
    <col min="12" max="12" width="19.8515625" style="0" bestFit="1" customWidth="1"/>
  </cols>
  <sheetData>
    <row r="2" spans="2:12" ht="12.75">
      <c r="B2" s="86" t="s">
        <v>129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ht="12.75">
      <c r="B3" s="86" t="s">
        <v>125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78.39355462333386</v>
      </c>
      <c r="F16" s="4"/>
      <c r="G16" s="4"/>
      <c r="H16" s="4"/>
      <c r="I16" s="4"/>
      <c r="J16" s="4"/>
      <c r="K16" s="52">
        <f>E16</f>
        <v>78.39355462333386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956.213656402812</v>
      </c>
      <c r="F24" s="4"/>
      <c r="G24" s="4"/>
      <c r="H24" s="4"/>
      <c r="I24" s="4"/>
      <c r="J24" s="4"/>
      <c r="K24" s="52">
        <f>E24</f>
        <v>956.213656402812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2.029590828459225</v>
      </c>
      <c r="F29" s="4"/>
      <c r="G29" s="4"/>
      <c r="H29" s="4"/>
      <c r="I29" s="4"/>
      <c r="J29" s="4"/>
      <c r="K29" s="52">
        <f>E29</f>
        <v>2.029590828459225</v>
      </c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52">
        <f>E30</f>
        <v>0</v>
      </c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52">
        <f>E31</f>
        <v>0</v>
      </c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58.061168983895364</v>
      </c>
      <c r="F36" s="4"/>
      <c r="G36" s="4"/>
      <c r="H36" s="4"/>
      <c r="I36" s="4"/>
      <c r="J36" s="4"/>
      <c r="K36" s="52">
        <f>E36</f>
        <v>58.061168983895364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10.188685137820482</v>
      </c>
      <c r="F40" s="4"/>
      <c r="G40" s="4"/>
      <c r="H40" s="4"/>
      <c r="I40" s="4"/>
      <c r="J40" s="4"/>
      <c r="K40" s="52">
        <f>E40</f>
        <v>10.188685137820482</v>
      </c>
      <c r="L40" s="4"/>
    </row>
    <row r="41" spans="2:12" ht="15">
      <c r="B41" s="30" t="s">
        <v>11</v>
      </c>
      <c r="C41" s="4"/>
      <c r="D41" s="4"/>
      <c r="E41" s="54">
        <f>SUM(E1:E40)</f>
        <v>1104.8866559763212</v>
      </c>
      <c r="F41" s="4"/>
      <c r="G41" s="4"/>
      <c r="H41" s="4"/>
      <c r="I41" s="4"/>
      <c r="J41" s="4"/>
      <c r="K41" s="54">
        <f>SUM(K1:K40)</f>
        <v>1104.8866559763212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5" sqref="A15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8" t="s">
        <v>127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114</v>
      </c>
      <c r="B13" s="95" t="s">
        <v>113</v>
      </c>
      <c r="C13" s="95" t="s">
        <v>115</v>
      </c>
      <c r="D13" s="97" t="s">
        <v>116</v>
      </c>
      <c r="E13" s="98"/>
      <c r="F13" s="99"/>
    </row>
    <row r="14" spans="1:6" ht="15" thickBot="1">
      <c r="A14" s="96"/>
      <c r="B14" s="96"/>
      <c r="C14" s="96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2015-08-03T09:23:27Z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